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1"/>
  </bookViews>
  <sheets>
    <sheet name="TDK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<sst xmlns="http://schemas.openxmlformats.org/spreadsheetml/2006/main" count="103" uniqueCount="86">
  <si>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</si>
  <si>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</si>
  <si>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</si>
  <si>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</si>
  <si>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</si>
  <si>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</si>
  <si>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</si>
  <si>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Điểm đánh giá của lớp</t>
  </si>
  <si>
    <t xml:space="preserve">DANH SÁCH TỔNG HỢP ĐÁNH GIÁ KẾT QUẢ RÈN LUYỆN HỌC SINH, SINH VIÊN </t>
  </si>
  <si>
    <t>GIÁO VIÊN CHỦ NHIỆM</t>
  </si>
  <si>
    <t>LỚP TRƯỞNG</t>
  </si>
  <si>
    <t>LỚP …………………………</t>
  </si>
  <si>
    <t>Mẫu số 3</t>
  </si>
  <si>
    <t>BÍ THƯ CHI ĐOÀN</t>
  </si>
  <si>
    <t>Điểm thưởng</t>
  </si>
  <si>
    <t>ND1</t>
  </si>
  <si>
    <t>ND2</t>
  </si>
  <si>
    <t>ND3</t>
  </si>
  <si>
    <t>ND4</t>
  </si>
  <si>
    <t>ND5</t>
  </si>
  <si>
    <t>Ngày        tháng         năm 20</t>
  </si>
  <si>
    <t>KHOA THỂ DỤC - NHẠC - HỌA</t>
  </si>
  <si>
    <t>HỌC KỲ IV NĂM 2014 - 2015</t>
  </si>
  <si>
    <t>Phạm Hoàng</t>
  </si>
  <si>
    <t>Anh</t>
  </si>
  <si>
    <t>Mai Hùng</t>
  </si>
  <si>
    <t>Cường</t>
  </si>
  <si>
    <t>Huỳnh Hải</t>
  </si>
  <si>
    <t>Đăng</t>
  </si>
  <si>
    <t>Lê Nguyễn Tuấn</t>
  </si>
  <si>
    <t>Đạt</t>
  </si>
  <si>
    <t>Nguyễn Đình Viết</t>
  </si>
  <si>
    <t>Đức</t>
  </si>
  <si>
    <t>Đỗ Trọng</t>
  </si>
  <si>
    <t>Khang</t>
  </si>
  <si>
    <t>Nguyễn Đăng</t>
  </si>
  <si>
    <t>Khoa</t>
  </si>
  <si>
    <t>Phạm Trung</t>
  </si>
  <si>
    <t>Kiên</t>
  </si>
  <si>
    <t>Lê Phú</t>
  </si>
  <si>
    <t>Lộc</t>
  </si>
  <si>
    <t>Linh</t>
  </si>
  <si>
    <t>Nguyễn Hữu</t>
  </si>
  <si>
    <t>Võ Thành</t>
  </si>
  <si>
    <t>Long</t>
  </si>
  <si>
    <t>Nguyễn Thành</t>
  </si>
  <si>
    <t>Nam</t>
  </si>
  <si>
    <t>Quản Trọng</t>
  </si>
  <si>
    <t>Nghĩa</t>
  </si>
  <si>
    <t>Đỗ Thành</t>
  </si>
  <si>
    <t>Nhân</t>
  </si>
  <si>
    <t>Trần Hoàng</t>
  </si>
  <si>
    <t>Phúc</t>
  </si>
  <si>
    <t>Trần Hữu</t>
  </si>
  <si>
    <t>Tài</t>
  </si>
  <si>
    <t>Thạch</t>
  </si>
  <si>
    <t>Nguyễn Minh</t>
  </si>
  <si>
    <t>Trí</t>
  </si>
  <si>
    <t>Đoàn Thế</t>
  </si>
  <si>
    <t>Vinh</t>
  </si>
  <si>
    <t>Nguyễn Duy</t>
  </si>
  <si>
    <t>Phương</t>
  </si>
  <si>
    <t>Điểm đánh giá của Hội đồng khoa</t>
  </si>
  <si>
    <t>GIÁO VIÊN CHỦ NHIỆM</t>
  </si>
  <si>
    <t>HỘI ĐỒNG KHOA</t>
  </si>
  <si>
    <t>Phạm Hoàng Anh</t>
  </si>
  <si>
    <t>Mai Hùng Cường</t>
  </si>
  <si>
    <t>Huỳnh Hải Đăng</t>
  </si>
  <si>
    <t>Lê Nguyễn Tuấn Đạt</t>
  </si>
  <si>
    <t>Nguyễn Đình Viết Đức</t>
  </si>
  <si>
    <t>Đỗ Trọng Khang</t>
  </si>
  <si>
    <t>Nguyễn Đăng Khoa</t>
  </si>
  <si>
    <t>Phạm Trung Kiên</t>
  </si>
  <si>
    <t>Lê Phú Lộc</t>
  </si>
  <si>
    <t>Nguyễn Hữu Linh</t>
  </si>
  <si>
    <t>Võ Thành Long</t>
  </si>
  <si>
    <t>Nguyễn Thành Nam</t>
  </si>
  <si>
    <t>Quản Trọng Nghĩa</t>
  </si>
  <si>
    <t>Đỗ Thành Nhân</t>
  </si>
  <si>
    <t>Trần Hoàng Phúc</t>
  </si>
  <si>
    <t>Trần Hữu Tài</t>
  </si>
  <si>
    <t>Nguyễn Hữu Thạch</t>
  </si>
  <si>
    <t>Nguyễn Minh Trí</t>
  </si>
  <si>
    <t>Đoàn Thế Vinh</t>
  </si>
  <si>
    <t>Nguyễn Duy Phương</t>
  </si>
  <si>
    <t>LỚP: CĐSPTD K38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</si>
</sst>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2" sqref="B2:L6"/>
    </sheetView>
  </sheetViews>
  <sheetFormatPr defaultColWidth="9.140625" defaultRowHeight="12.75"/>
  <cols>
    <col min="1" max="1" width="9.7109375" style="14" customWidth="1"/>
    <col min="2" max="2" width="19.8515625" style="1" customWidth="1"/>
    <col min="3" max="3" width="10.140625" style="1" customWidth="1"/>
    <col min="4" max="4" width="14.28125" style="1" bestFit="1" customWidth="1"/>
    <col min="5" max="10" width="9.140625" style="1" customWidth="1"/>
    <col min="11" max="11" width="16.8515625" style="1" customWidth="1"/>
    <col min="12" max="12" width="11.28125" style="1" customWidth="1"/>
    <col min="13" max="16384" width="9.140625" style="1" customWidth="1"/>
  </cols>
  <sheetData>
    <row r="1" ht="15.75">
      <c r="L1" s="9" t="s">
        <v>12</v>
      </c>
    </row>
    <row r="2" spans="2:12" ht="15.75">
      <c r="B2" s="31" t="s">
        <v>21</v>
      </c>
      <c r="C2" s="31"/>
      <c r="D2" s="31"/>
      <c r="G2" s="31" t="s">
        <v>0</v>
      </c>
      <c r="H2" s="31"/>
      <c r="I2" s="31"/>
      <c r="J2" s="31"/>
      <c r="K2" s="31"/>
      <c r="L2" s="31"/>
    </row>
    <row r="3" spans="3:12" ht="15.75">
      <c r="C3" s="8" t="s">
        <v>11</v>
      </c>
      <c r="G3" s="32" t="s">
        <v>1</v>
      </c>
      <c r="H3" s="31"/>
      <c r="I3" s="31"/>
      <c r="J3" s="31"/>
      <c r="K3" s="31"/>
      <c r="L3" s="31"/>
    </row>
    <row r="4" spans="7:12" ht="15.75">
      <c r="G4" s="8"/>
      <c r="H4" s="8"/>
      <c r="I4" s="8"/>
      <c r="J4" s="8"/>
      <c r="K4" s="8"/>
      <c r="L4" s="8"/>
    </row>
    <row r="5" spans="2:12" ht="18.75">
      <c r="B5" s="33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8.75">
      <c r="B6" s="33" t="s">
        <v>22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5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34" t="s">
        <v>2</v>
      </c>
      <c r="B8" s="30" t="s">
        <v>3</v>
      </c>
      <c r="C8" s="30"/>
      <c r="D8" s="30" t="s">
        <v>4</v>
      </c>
      <c r="E8" s="30" t="s">
        <v>7</v>
      </c>
      <c r="F8" s="30"/>
      <c r="G8" s="30"/>
      <c r="H8" s="30"/>
      <c r="I8" s="30"/>
      <c r="J8" s="36" t="s">
        <v>14</v>
      </c>
      <c r="K8" s="30" t="s">
        <v>5</v>
      </c>
      <c r="L8" s="30" t="s">
        <v>6</v>
      </c>
    </row>
    <row r="9" spans="1:12" s="2" customFormat="1" ht="26.25" customHeight="1">
      <c r="A9" s="35"/>
      <c r="B9" s="30"/>
      <c r="C9" s="30"/>
      <c r="D9" s="30"/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36"/>
      <c r="K9" s="30"/>
      <c r="L9" s="30"/>
    </row>
    <row r="10" spans="1:12" ht="15.75" customHeight="1">
      <c r="A10" s="13">
        <v>1</v>
      </c>
      <c r="B10" s="34">
        <v>2</v>
      </c>
      <c r="C10" s="34"/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</row>
    <row r="11" spans="1:12" ht="21.75" customHeight="1">
      <c r="A11" s="15">
        <v>1</v>
      </c>
      <c r="B11" s="17" t="s">
        <v>23</v>
      </c>
      <c r="C11" s="16" t="s">
        <v>24</v>
      </c>
      <c r="D11" s="19">
        <v>2113150001</v>
      </c>
      <c r="E11" s="15">
        <v>15</v>
      </c>
      <c r="F11" s="15">
        <v>25</v>
      </c>
      <c r="G11" s="15">
        <v>15</v>
      </c>
      <c r="H11" s="15">
        <v>15</v>
      </c>
      <c r="I11" s="15"/>
      <c r="J11" s="15"/>
      <c r="K11" s="18">
        <f>SUM(E11:J11)</f>
        <v>70</v>
      </c>
      <c r="L11" s="15" t="str">
        <f>IF(K11&gt;=80,"Tốt","Khá")</f>
        <v>Khá</v>
      </c>
    </row>
    <row r="12" spans="1:12" ht="21.75" customHeight="1">
      <c r="A12" s="15">
        <v>2</v>
      </c>
      <c r="B12" s="16" t="s">
        <v>25</v>
      </c>
      <c r="C12" s="16" t="s">
        <v>26</v>
      </c>
      <c r="D12" s="19">
        <v>2113150002</v>
      </c>
      <c r="E12" s="15"/>
      <c r="F12" s="15"/>
      <c r="G12" s="15"/>
      <c r="H12" s="15"/>
      <c r="I12" s="15"/>
      <c r="J12" s="15"/>
      <c r="K12" s="18"/>
      <c r="L12" s="15" t="str">
        <f aca="true" t="shared" si="0" ref="L12:L30">IF(K12&gt;=80,"Tốt","Khá")</f>
        <v>Khá</v>
      </c>
    </row>
    <row r="13" spans="1:12" ht="21.75" customHeight="1">
      <c r="A13" s="15">
        <v>3</v>
      </c>
      <c r="B13" s="16" t="s">
        <v>27</v>
      </c>
      <c r="C13" s="16" t="s">
        <v>28</v>
      </c>
      <c r="D13" s="19">
        <v>2113150003</v>
      </c>
      <c r="E13" s="15">
        <v>21</v>
      </c>
      <c r="F13" s="15">
        <v>25</v>
      </c>
      <c r="G13" s="15">
        <v>12</v>
      </c>
      <c r="H13" s="15">
        <v>15</v>
      </c>
      <c r="I13" s="15">
        <v>8</v>
      </c>
      <c r="J13" s="15"/>
      <c r="K13" s="18">
        <f aca="true" t="shared" si="1" ref="K13:K27">SUM(E13:J13)</f>
        <v>81</v>
      </c>
      <c r="L13" s="15" t="str">
        <f t="shared" si="0"/>
        <v>Tốt</v>
      </c>
    </row>
    <row r="14" spans="1:12" ht="21.75" customHeight="1">
      <c r="A14" s="15">
        <v>4</v>
      </c>
      <c r="B14" s="16" t="s">
        <v>29</v>
      </c>
      <c r="C14" s="16" t="s">
        <v>30</v>
      </c>
      <c r="D14" s="19">
        <v>2113150004</v>
      </c>
      <c r="E14" s="15">
        <v>15</v>
      </c>
      <c r="F14" s="15">
        <v>25</v>
      </c>
      <c r="G14" s="15">
        <v>14</v>
      </c>
      <c r="H14" s="15">
        <v>12</v>
      </c>
      <c r="I14" s="15">
        <v>8</v>
      </c>
      <c r="J14" s="15"/>
      <c r="K14" s="18">
        <f t="shared" si="1"/>
        <v>74</v>
      </c>
      <c r="L14" s="15" t="str">
        <f t="shared" si="0"/>
        <v>Khá</v>
      </c>
    </row>
    <row r="15" spans="1:12" ht="21.75" customHeight="1">
      <c r="A15" s="15">
        <v>5</v>
      </c>
      <c r="B15" s="16" t="s">
        <v>31</v>
      </c>
      <c r="C15" s="16" t="s">
        <v>32</v>
      </c>
      <c r="D15" s="19">
        <v>2113150005</v>
      </c>
      <c r="E15" s="15">
        <v>15</v>
      </c>
      <c r="F15" s="15">
        <v>25</v>
      </c>
      <c r="G15" s="15">
        <v>15</v>
      </c>
      <c r="H15" s="15">
        <v>15</v>
      </c>
      <c r="I15" s="15"/>
      <c r="J15" s="15"/>
      <c r="K15" s="18">
        <f t="shared" si="1"/>
        <v>70</v>
      </c>
      <c r="L15" s="15" t="str">
        <f t="shared" si="0"/>
        <v>Khá</v>
      </c>
    </row>
    <row r="16" spans="1:12" ht="21.75" customHeight="1">
      <c r="A16" s="15">
        <v>6</v>
      </c>
      <c r="B16" s="16" t="s">
        <v>33</v>
      </c>
      <c r="C16" s="16" t="s">
        <v>34</v>
      </c>
      <c r="D16" s="19">
        <v>2113150006</v>
      </c>
      <c r="E16" s="15">
        <v>15</v>
      </c>
      <c r="F16" s="15">
        <v>25</v>
      </c>
      <c r="G16" s="15">
        <v>18</v>
      </c>
      <c r="H16" s="15">
        <v>15</v>
      </c>
      <c r="I16" s="15">
        <v>8</v>
      </c>
      <c r="J16" s="15"/>
      <c r="K16" s="18">
        <f t="shared" si="1"/>
        <v>81</v>
      </c>
      <c r="L16" s="15" t="str">
        <f t="shared" si="0"/>
        <v>Tốt</v>
      </c>
    </row>
    <row r="17" spans="1:12" ht="21.75" customHeight="1">
      <c r="A17" s="15">
        <v>7</v>
      </c>
      <c r="B17" s="16" t="s">
        <v>35</v>
      </c>
      <c r="C17" s="16" t="s">
        <v>36</v>
      </c>
      <c r="D17" s="19">
        <v>2113150007</v>
      </c>
      <c r="E17" s="15">
        <v>15</v>
      </c>
      <c r="F17" s="15">
        <v>25</v>
      </c>
      <c r="G17" s="15">
        <v>14</v>
      </c>
      <c r="H17" s="15">
        <v>17</v>
      </c>
      <c r="I17" s="15"/>
      <c r="J17" s="15"/>
      <c r="K17" s="18">
        <f t="shared" si="1"/>
        <v>71</v>
      </c>
      <c r="L17" s="15" t="str">
        <f t="shared" si="0"/>
        <v>Khá</v>
      </c>
    </row>
    <row r="18" spans="1:12" ht="21.75" customHeight="1">
      <c r="A18" s="15">
        <v>8</v>
      </c>
      <c r="B18" s="16" t="s">
        <v>37</v>
      </c>
      <c r="C18" s="16" t="s">
        <v>38</v>
      </c>
      <c r="D18" s="19">
        <v>2113150008</v>
      </c>
      <c r="E18" s="15">
        <v>18</v>
      </c>
      <c r="F18" s="15">
        <v>25</v>
      </c>
      <c r="G18" s="15">
        <v>14</v>
      </c>
      <c r="H18" s="15">
        <v>15</v>
      </c>
      <c r="I18" s="15">
        <v>8</v>
      </c>
      <c r="J18" s="15"/>
      <c r="K18" s="18">
        <f t="shared" si="1"/>
        <v>80</v>
      </c>
      <c r="L18" s="15" t="str">
        <f t="shared" si="0"/>
        <v>Tốt</v>
      </c>
    </row>
    <row r="19" spans="1:12" ht="21.75" customHeight="1">
      <c r="A19" s="15">
        <v>9</v>
      </c>
      <c r="B19" s="16" t="s">
        <v>39</v>
      </c>
      <c r="C19" s="16" t="s">
        <v>40</v>
      </c>
      <c r="D19" s="19">
        <v>2113150009</v>
      </c>
      <c r="E19" s="15">
        <v>15</v>
      </c>
      <c r="F19" s="15">
        <v>25</v>
      </c>
      <c r="G19" s="15">
        <v>20</v>
      </c>
      <c r="H19" s="15">
        <v>15</v>
      </c>
      <c r="I19" s="15"/>
      <c r="J19" s="15"/>
      <c r="K19" s="18">
        <f t="shared" si="1"/>
        <v>75</v>
      </c>
      <c r="L19" s="15" t="str">
        <f t="shared" si="0"/>
        <v>Khá</v>
      </c>
    </row>
    <row r="20" spans="1:12" ht="21.75" customHeight="1">
      <c r="A20" s="15">
        <v>10</v>
      </c>
      <c r="B20" s="16" t="s">
        <v>42</v>
      </c>
      <c r="C20" s="16" t="s">
        <v>41</v>
      </c>
      <c r="D20" s="19">
        <v>2113150011</v>
      </c>
      <c r="E20" s="15">
        <v>15</v>
      </c>
      <c r="F20" s="15">
        <v>25</v>
      </c>
      <c r="G20" s="15">
        <v>15</v>
      </c>
      <c r="H20" s="15">
        <v>15</v>
      </c>
      <c r="I20" s="15"/>
      <c r="J20" s="15"/>
      <c r="K20" s="18">
        <f t="shared" si="1"/>
        <v>70</v>
      </c>
      <c r="L20" s="15" t="str">
        <f t="shared" si="0"/>
        <v>Khá</v>
      </c>
    </row>
    <row r="21" spans="1:12" ht="21.75" customHeight="1">
      <c r="A21" s="15">
        <v>11</v>
      </c>
      <c r="B21" s="16" t="s">
        <v>43</v>
      </c>
      <c r="C21" s="16" t="s">
        <v>44</v>
      </c>
      <c r="D21" s="19">
        <v>2113150012</v>
      </c>
      <c r="E21" s="15">
        <v>13</v>
      </c>
      <c r="F21" s="15">
        <v>25</v>
      </c>
      <c r="G21" s="15">
        <v>12</v>
      </c>
      <c r="H21" s="15">
        <v>15</v>
      </c>
      <c r="I21" s="15">
        <v>8</v>
      </c>
      <c r="J21" s="15"/>
      <c r="K21" s="18">
        <f t="shared" si="1"/>
        <v>73</v>
      </c>
      <c r="L21" s="15" t="str">
        <f t="shared" si="0"/>
        <v>Khá</v>
      </c>
    </row>
    <row r="22" spans="1:12" ht="21.75" customHeight="1">
      <c r="A22" s="15">
        <v>12</v>
      </c>
      <c r="B22" s="16" t="s">
        <v>45</v>
      </c>
      <c r="C22" s="16" t="s">
        <v>46</v>
      </c>
      <c r="D22" s="19">
        <v>2113150014</v>
      </c>
      <c r="E22" s="15">
        <v>15</v>
      </c>
      <c r="F22" s="15">
        <v>25</v>
      </c>
      <c r="G22" s="15">
        <v>17</v>
      </c>
      <c r="H22" s="15">
        <v>15</v>
      </c>
      <c r="I22" s="15">
        <v>8</v>
      </c>
      <c r="J22" s="15"/>
      <c r="K22" s="18">
        <f t="shared" si="1"/>
        <v>80</v>
      </c>
      <c r="L22" s="15" t="str">
        <f t="shared" si="0"/>
        <v>Tốt</v>
      </c>
    </row>
    <row r="23" spans="1:12" ht="21.75" customHeight="1">
      <c r="A23" s="15">
        <v>13</v>
      </c>
      <c r="B23" s="16" t="s">
        <v>47</v>
      </c>
      <c r="C23" s="16" t="s">
        <v>48</v>
      </c>
      <c r="D23" s="19">
        <v>2113150015</v>
      </c>
      <c r="E23" s="15">
        <v>15</v>
      </c>
      <c r="F23" s="15">
        <v>25</v>
      </c>
      <c r="G23" s="15">
        <v>20</v>
      </c>
      <c r="H23" s="15">
        <v>15</v>
      </c>
      <c r="I23" s="15">
        <v>8</v>
      </c>
      <c r="J23" s="15"/>
      <c r="K23" s="18">
        <f t="shared" si="1"/>
        <v>83</v>
      </c>
      <c r="L23" s="15" t="str">
        <f t="shared" si="0"/>
        <v>Tốt</v>
      </c>
    </row>
    <row r="24" spans="1:12" ht="21.75" customHeight="1">
      <c r="A24" s="15">
        <v>14</v>
      </c>
      <c r="B24" s="16" t="s">
        <v>49</v>
      </c>
      <c r="C24" s="16" t="s">
        <v>50</v>
      </c>
      <c r="D24" s="19">
        <v>2113150017</v>
      </c>
      <c r="E24" s="15">
        <v>13</v>
      </c>
      <c r="F24" s="15">
        <v>25</v>
      </c>
      <c r="G24" s="15">
        <v>18</v>
      </c>
      <c r="H24" s="15">
        <v>15</v>
      </c>
      <c r="I24" s="15">
        <v>8</v>
      </c>
      <c r="J24" s="15"/>
      <c r="K24" s="18">
        <f t="shared" si="1"/>
        <v>79</v>
      </c>
      <c r="L24" s="15" t="str">
        <f t="shared" si="0"/>
        <v>Khá</v>
      </c>
    </row>
    <row r="25" spans="1:12" ht="21.75" customHeight="1">
      <c r="A25" s="15">
        <v>15</v>
      </c>
      <c r="B25" s="16" t="s">
        <v>51</v>
      </c>
      <c r="C25" s="16" t="s">
        <v>52</v>
      </c>
      <c r="D25" s="19">
        <v>2113150018</v>
      </c>
      <c r="E25" s="15">
        <v>15</v>
      </c>
      <c r="F25" s="15">
        <v>25</v>
      </c>
      <c r="G25" s="15">
        <v>20</v>
      </c>
      <c r="H25" s="15">
        <v>15</v>
      </c>
      <c r="I25" s="15">
        <v>10</v>
      </c>
      <c r="J25" s="15"/>
      <c r="K25" s="18">
        <f t="shared" si="1"/>
        <v>85</v>
      </c>
      <c r="L25" s="15" t="str">
        <f t="shared" si="0"/>
        <v>Tốt</v>
      </c>
    </row>
    <row r="26" spans="1:12" ht="21.75" customHeight="1">
      <c r="A26" s="15">
        <v>16</v>
      </c>
      <c r="B26" s="16" t="s">
        <v>53</v>
      </c>
      <c r="C26" s="16" t="s">
        <v>54</v>
      </c>
      <c r="D26" s="19">
        <v>2113150019</v>
      </c>
      <c r="E26" s="15">
        <v>15</v>
      </c>
      <c r="F26" s="15">
        <v>25</v>
      </c>
      <c r="G26" s="15">
        <v>16</v>
      </c>
      <c r="H26" s="15">
        <v>15</v>
      </c>
      <c r="I26" s="15">
        <v>8</v>
      </c>
      <c r="J26" s="15"/>
      <c r="K26" s="18">
        <f t="shared" si="1"/>
        <v>79</v>
      </c>
      <c r="L26" s="15" t="str">
        <f t="shared" si="0"/>
        <v>Khá</v>
      </c>
    </row>
    <row r="27" spans="1:12" ht="21.75" customHeight="1">
      <c r="A27" s="15">
        <v>17</v>
      </c>
      <c r="B27" s="16" t="s">
        <v>42</v>
      </c>
      <c r="C27" s="16" t="s">
        <v>55</v>
      </c>
      <c r="D27" s="19">
        <v>2113150020</v>
      </c>
      <c r="E27" s="15">
        <v>15</v>
      </c>
      <c r="F27" s="15">
        <v>25</v>
      </c>
      <c r="G27" s="15">
        <v>16</v>
      </c>
      <c r="H27" s="15">
        <v>15</v>
      </c>
      <c r="I27" s="15">
        <v>8</v>
      </c>
      <c r="J27" s="15"/>
      <c r="K27" s="18">
        <f t="shared" si="1"/>
        <v>79</v>
      </c>
      <c r="L27" s="15" t="str">
        <f t="shared" si="0"/>
        <v>Khá</v>
      </c>
    </row>
    <row r="28" spans="1:12" ht="21.75" customHeight="1">
      <c r="A28" s="15">
        <v>18</v>
      </c>
      <c r="B28" s="16" t="s">
        <v>56</v>
      </c>
      <c r="C28" s="16" t="s">
        <v>57</v>
      </c>
      <c r="D28" s="19">
        <v>2113150021</v>
      </c>
      <c r="E28" s="15">
        <v>15</v>
      </c>
      <c r="F28" s="15">
        <v>25</v>
      </c>
      <c r="G28" s="15">
        <v>20</v>
      </c>
      <c r="H28" s="15">
        <v>15</v>
      </c>
      <c r="I28" s="15">
        <v>10</v>
      </c>
      <c r="J28" s="15"/>
      <c r="K28" s="18"/>
      <c r="L28" s="15" t="str">
        <f>IF(K28&gt;=80-89,"Tốt","Khá")</f>
        <v>Tốt</v>
      </c>
    </row>
    <row r="29" spans="1:12" ht="21.75" customHeight="1">
      <c r="A29" s="15">
        <v>19</v>
      </c>
      <c r="B29" s="16" t="s">
        <v>58</v>
      </c>
      <c r="C29" s="16" t="s">
        <v>59</v>
      </c>
      <c r="D29" s="19">
        <v>2113150022</v>
      </c>
      <c r="E29" s="15">
        <v>15</v>
      </c>
      <c r="F29" s="15">
        <v>25</v>
      </c>
      <c r="G29" s="15">
        <v>16</v>
      </c>
      <c r="H29" s="15">
        <v>15</v>
      </c>
      <c r="I29" s="15">
        <v>8</v>
      </c>
      <c r="J29" s="15"/>
      <c r="K29" s="18">
        <f>SUM(E29:J29)</f>
        <v>79</v>
      </c>
      <c r="L29" s="15" t="str">
        <f>IF(Q10&gt;=80,"Tốt","Khá")</f>
        <v>Khá</v>
      </c>
    </row>
    <row r="30" spans="1:12" ht="21.75" customHeight="1">
      <c r="A30" s="15">
        <v>20</v>
      </c>
      <c r="B30" s="16" t="s">
        <v>60</v>
      </c>
      <c r="C30" s="16" t="s">
        <v>61</v>
      </c>
      <c r="D30" s="19">
        <v>2111150220</v>
      </c>
      <c r="E30" s="15">
        <v>15</v>
      </c>
      <c r="F30" s="15">
        <v>25</v>
      </c>
      <c r="G30" s="15">
        <v>20</v>
      </c>
      <c r="H30" s="15">
        <v>15</v>
      </c>
      <c r="I30" s="15">
        <v>10</v>
      </c>
      <c r="J30" s="15"/>
      <c r="K30" s="18">
        <f>SUM(E30:J30)</f>
        <v>85</v>
      </c>
      <c r="L30" s="15" t="str">
        <f t="shared" si="0"/>
        <v>Tốt</v>
      </c>
    </row>
    <row r="31" spans="1:13" s="4" customFormat="1" ht="21.75" customHeight="1">
      <c r="A31" s="10"/>
      <c r="B31" s="1"/>
      <c r="I31" s="29" t="s">
        <v>20</v>
      </c>
      <c r="J31" s="29"/>
      <c r="K31" s="29"/>
      <c r="L31" s="29"/>
      <c r="M31" s="29"/>
    </row>
    <row r="32" spans="1:13" s="5" customFormat="1" ht="21.75" customHeight="1">
      <c r="A32" s="3"/>
      <c r="B32" s="27" t="s">
        <v>9</v>
      </c>
      <c r="C32" s="27"/>
      <c r="D32" s="27"/>
      <c r="E32" s="5" t="s">
        <v>13</v>
      </c>
      <c r="H32" s="1"/>
      <c r="J32" s="3"/>
      <c r="K32" s="3" t="s">
        <v>10</v>
      </c>
      <c r="M32" s="1"/>
    </row>
    <row r="33" spans="1:13" s="4" customFormat="1" ht="21.75" customHeight="1">
      <c r="A33" s="10"/>
      <c r="B33" s="27"/>
      <c r="C33" s="27"/>
      <c r="D33" s="27"/>
      <c r="J33" s="7"/>
      <c r="K33" s="7"/>
      <c r="L33" s="7"/>
      <c r="M33" s="1"/>
    </row>
    <row r="34" spans="2:12" ht="21.75" customHeight="1"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21.75" customHeight="1">
      <c r="B35" s="6"/>
      <c r="C35" s="6"/>
      <c r="D35" s="4"/>
      <c r="E35" s="4"/>
      <c r="F35" s="4"/>
      <c r="G35" s="4"/>
      <c r="I35" s="4"/>
      <c r="J35" s="4"/>
      <c r="K35" s="4"/>
      <c r="L35" s="4"/>
    </row>
    <row r="36" spans="4:12" ht="21.75" customHeight="1">
      <c r="D36" s="4"/>
      <c r="E36" s="4"/>
      <c r="F36" s="4"/>
      <c r="G36" s="4"/>
      <c r="I36" s="4"/>
      <c r="J36" s="4"/>
      <c r="K36" s="4"/>
      <c r="L36" s="4"/>
    </row>
    <row r="37" spans="9:12" ht="21.75" customHeight="1">
      <c r="I37" s="4"/>
      <c r="J37" s="4"/>
      <c r="K37" s="4"/>
      <c r="L37" s="4"/>
    </row>
    <row r="38" spans="9:12" ht="21.75" customHeight="1">
      <c r="I38" s="4"/>
      <c r="J38" s="4"/>
      <c r="K38" s="4"/>
      <c r="L38" s="4"/>
    </row>
    <row r="39" spans="9:12" ht="21.75" customHeight="1">
      <c r="I39" s="4"/>
      <c r="J39" s="4"/>
      <c r="K39" s="4"/>
      <c r="L39" s="4"/>
    </row>
    <row r="40" spans="9:12" ht="21.75" customHeight="1">
      <c r="I40" s="4"/>
      <c r="J40" s="4"/>
      <c r="K40" s="4"/>
      <c r="L40" s="4"/>
    </row>
    <row r="41" spans="9:12" ht="21.75" customHeight="1">
      <c r="I41" s="4"/>
      <c r="J41" s="4"/>
      <c r="K41" s="4"/>
      <c r="L41" s="4"/>
    </row>
    <row r="42" spans="9:12" ht="21.75" customHeight="1">
      <c r="I42" s="4"/>
      <c r="J42" s="4"/>
      <c r="K42" s="4"/>
      <c r="L42" s="4"/>
    </row>
    <row r="43" spans="2:12" ht="21.75" customHeight="1">
      <c r="B43" s="10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21.75" customHeight="1"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21.75" customHeight="1"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1.75" customHeight="1"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21.75" customHeight="1"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21.75" customHeight="1"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21.75" customHeight="1"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21.75" customHeight="1"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21.75" customHeight="1"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21.75" customHeight="1"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21.75" customHeight="1"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1.75" customHeight="1">
      <c r="B54" s="10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21.75" customHeight="1"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21.75" customHeight="1"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21.75" customHeight="1"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21.75" customHeight="1"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21.75" customHeight="1"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21.75" customHeight="1"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3" ht="15.75">
      <c r="C61" s="4"/>
      <c r="D61" s="4"/>
      <c r="E61" s="4"/>
      <c r="F61" s="4"/>
      <c r="G61" s="4"/>
      <c r="H61" s="4"/>
      <c r="I61" s="28"/>
      <c r="J61" s="28"/>
      <c r="K61" s="28"/>
      <c r="L61" s="28"/>
      <c r="M61" s="28"/>
    </row>
    <row r="62" spans="3:12" ht="15.75">
      <c r="C62" s="7"/>
      <c r="D62" s="5"/>
      <c r="E62" s="5"/>
      <c r="F62" s="5"/>
      <c r="G62" s="5"/>
      <c r="I62" s="5"/>
      <c r="J62" s="3"/>
      <c r="K62" s="3"/>
      <c r="L62" s="5"/>
    </row>
    <row r="63" spans="3:12" ht="15.75">
      <c r="C63" s="5"/>
      <c r="D63" s="4"/>
      <c r="E63" s="4"/>
      <c r="F63" s="4"/>
      <c r="G63" s="4"/>
      <c r="H63" s="4"/>
      <c r="I63" s="4"/>
      <c r="J63" s="7"/>
      <c r="K63" s="7"/>
      <c r="L63" s="7"/>
    </row>
    <row r="65" spans="3:12" ht="15.75">
      <c r="C65" s="6"/>
      <c r="D65" s="4"/>
      <c r="E65" s="4"/>
      <c r="F65" s="4"/>
      <c r="G65" s="4"/>
      <c r="H65" s="4"/>
      <c r="I65" s="4"/>
      <c r="J65" s="4"/>
      <c r="K65" s="4"/>
      <c r="L65" s="4"/>
    </row>
    <row r="66" spans="3:12" ht="15.75">
      <c r="C66" s="8"/>
      <c r="D66" s="4"/>
      <c r="E66" s="4"/>
      <c r="F66" s="4"/>
      <c r="G66" s="4"/>
      <c r="H66" s="4"/>
      <c r="I66" s="4"/>
      <c r="J66" s="4"/>
      <c r="K66" s="4"/>
      <c r="L66" s="4"/>
    </row>
    <row r="67" ht="15.75">
      <c r="C67" s="8"/>
    </row>
    <row r="68" ht="15.75">
      <c r="C68" s="8"/>
    </row>
    <row r="69" ht="15.75">
      <c r="C69" s="8"/>
    </row>
    <row r="70" ht="15.75">
      <c r="C70" s="8"/>
    </row>
    <row r="71" ht="15.75">
      <c r="C71" s="8"/>
    </row>
    <row r="72" ht="15.75">
      <c r="C72" s="8"/>
    </row>
  </sheetData>
  <sheetProtection/>
  <mergeCells count="17">
    <mergeCell ref="A8:A9"/>
    <mergeCell ref="B8:C9"/>
    <mergeCell ref="B10:C10"/>
    <mergeCell ref="L8:L9"/>
    <mergeCell ref="J8:J9"/>
    <mergeCell ref="B2:D2"/>
    <mergeCell ref="G2:L2"/>
    <mergeCell ref="G3:L3"/>
    <mergeCell ref="B6:L6"/>
    <mergeCell ref="B5:L5"/>
    <mergeCell ref="B32:D32"/>
    <mergeCell ref="I61:M61"/>
    <mergeCell ref="I31:M31"/>
    <mergeCell ref="K8:K9"/>
    <mergeCell ref="D8:D9"/>
    <mergeCell ref="E8:I8"/>
    <mergeCell ref="B33:D33"/>
  </mergeCells>
  <printOptions/>
  <pageMargins left="1.17" right="0.26" top="0.23" bottom="0.34" header="0.2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7" sqref="A7:K8"/>
    </sheetView>
  </sheetViews>
  <sheetFormatPr defaultColWidth="9.140625" defaultRowHeight="12.75"/>
  <cols>
    <col min="1" max="1" width="5.140625" style="0" bestFit="1" customWidth="1"/>
    <col min="2" max="2" width="22.00390625" style="0" customWidth="1"/>
    <col min="3" max="3" width="12.421875" style="0" bestFit="1" customWidth="1"/>
    <col min="4" max="4" width="8.28125" style="0" customWidth="1"/>
    <col min="5" max="5" width="7.57421875" style="0" customWidth="1"/>
    <col min="6" max="6" width="8.00390625" style="0" customWidth="1"/>
    <col min="7" max="7" width="7.28125" style="0" customWidth="1"/>
    <col min="8" max="8" width="7.140625" style="0" customWidth="1"/>
    <col min="9" max="9" width="13.7109375" style="0" customWidth="1"/>
    <col min="10" max="10" width="10.57421875" style="0" customWidth="1"/>
  </cols>
  <sheetData>
    <row r="1" spans="1:11" ht="15.75">
      <c r="A1" s="31" t="s">
        <v>21</v>
      </c>
      <c r="B1" s="31"/>
      <c r="C1" s="31"/>
      <c r="D1" s="1"/>
      <c r="E1" s="1"/>
      <c r="F1" s="31" t="s">
        <v>0</v>
      </c>
      <c r="G1" s="31"/>
      <c r="H1" s="31"/>
      <c r="I1" s="31"/>
      <c r="J1" s="31"/>
      <c r="K1" s="31"/>
    </row>
    <row r="2" spans="1:11" ht="15.75">
      <c r="A2" s="1"/>
      <c r="B2" s="8" t="s">
        <v>85</v>
      </c>
      <c r="C2" s="1"/>
      <c r="D2" s="1"/>
      <c r="E2" s="1"/>
      <c r="F2" s="32" t="s">
        <v>1</v>
      </c>
      <c r="G2" s="31"/>
      <c r="H2" s="31"/>
      <c r="I2" s="31"/>
      <c r="J2" s="31"/>
      <c r="K2" s="31"/>
    </row>
    <row r="3" spans="1:11" ht="15.75">
      <c r="A3" s="1"/>
      <c r="B3" s="1"/>
      <c r="C3" s="1"/>
      <c r="D3" s="1"/>
      <c r="E3" s="1"/>
      <c r="F3" s="8"/>
      <c r="G3" s="8"/>
      <c r="H3" s="8"/>
      <c r="I3" s="8"/>
      <c r="J3" s="8"/>
      <c r="K3" s="8"/>
    </row>
    <row r="4" spans="1:11" ht="18.7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8.7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.75">
      <c r="A7" s="30" t="s">
        <v>2</v>
      </c>
      <c r="B7" s="30" t="s">
        <v>3</v>
      </c>
      <c r="C7" s="30" t="s">
        <v>4</v>
      </c>
      <c r="D7" s="30" t="s">
        <v>62</v>
      </c>
      <c r="E7" s="30"/>
      <c r="F7" s="30"/>
      <c r="G7" s="30"/>
      <c r="H7" s="30"/>
      <c r="I7" s="30" t="s">
        <v>14</v>
      </c>
      <c r="J7" s="30" t="s">
        <v>5</v>
      </c>
      <c r="K7" s="30" t="s">
        <v>6</v>
      </c>
    </row>
    <row r="8" spans="1:11" ht="15.75">
      <c r="A8" s="30"/>
      <c r="B8" s="30"/>
      <c r="C8" s="30"/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30"/>
      <c r="J8" s="30"/>
      <c r="K8" s="30"/>
    </row>
    <row r="9" spans="1:11" ht="15.75">
      <c r="A9" s="13">
        <v>1</v>
      </c>
      <c r="B9" s="13">
        <v>2</v>
      </c>
      <c r="C9" s="21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5.75">
      <c r="A10" s="13">
        <v>1</v>
      </c>
      <c r="B10" s="17" t="s">
        <v>65</v>
      </c>
      <c r="C10" s="19">
        <v>2113150001</v>
      </c>
      <c r="D10" s="15">
        <v>15</v>
      </c>
      <c r="E10" s="15">
        <v>25</v>
      </c>
      <c r="F10" s="15">
        <v>15</v>
      </c>
      <c r="G10" s="15">
        <v>15</v>
      </c>
      <c r="H10" s="15"/>
      <c r="I10" s="22">
        <v>0</v>
      </c>
      <c r="J10" s="13">
        <f>SUM(D10:I10)</f>
        <v>70</v>
      </c>
      <c r="K10" s="13" t="str">
        <f>IF(J10&gt;89,"Xuất sắc",IF(J10&gt;79,"Tốt",IF(J10&gt;69,"Khá",IF(J10&gt;59,"Trung bình khá",IF(J10&gt;49,"Trung bình",IF(J10&gt;29,"Yếu","Kém"))))))</f>
        <v>Khá</v>
      </c>
    </row>
    <row r="11" spans="1:11" ht="15.75">
      <c r="A11" s="13">
        <v>2</v>
      </c>
      <c r="B11" s="16" t="s">
        <v>66</v>
      </c>
      <c r="C11" s="19">
        <v>2113150002</v>
      </c>
      <c r="D11" s="15"/>
      <c r="E11" s="15"/>
      <c r="F11" s="15"/>
      <c r="G11" s="15"/>
      <c r="H11" s="15"/>
      <c r="I11" s="23"/>
      <c r="J11" s="26"/>
      <c r="K11" s="13"/>
    </row>
    <row r="12" spans="1:11" ht="15.75">
      <c r="A12" s="13">
        <v>3</v>
      </c>
      <c r="B12" s="16" t="s">
        <v>67</v>
      </c>
      <c r="C12" s="19">
        <v>2113150003</v>
      </c>
      <c r="D12" s="15">
        <v>21</v>
      </c>
      <c r="E12" s="15">
        <v>25</v>
      </c>
      <c r="F12" s="15">
        <v>12</v>
      </c>
      <c r="G12" s="15">
        <v>15</v>
      </c>
      <c r="H12" s="15">
        <v>8</v>
      </c>
      <c r="I12" s="23">
        <v>0</v>
      </c>
      <c r="J12" s="26">
        <f aca="true" t="shared" si="0" ref="J12:J25">SUM(D12:I12)</f>
        <v>81</v>
      </c>
      <c r="K12" s="13" t="str">
        <f aca="true" t="shared" si="1" ref="K12:K29">IF(J12&gt;89,"Xuất sắc",IF(J12&gt;79,"Tốt",IF(J12&gt;69,"Khá",IF(J12&gt;59,"Trung bình khá",IF(J12&gt;49,"Trung bình",IF(J12&gt;29,"Yếu","Kém"))))))</f>
        <v>Tốt</v>
      </c>
    </row>
    <row r="13" spans="1:11" ht="15.75">
      <c r="A13" s="13">
        <v>4</v>
      </c>
      <c r="B13" s="16" t="s">
        <v>68</v>
      </c>
      <c r="C13" s="19">
        <v>2113150004</v>
      </c>
      <c r="D13" s="15">
        <v>15</v>
      </c>
      <c r="E13" s="15">
        <v>25</v>
      </c>
      <c r="F13" s="15">
        <v>14</v>
      </c>
      <c r="G13" s="15">
        <v>12</v>
      </c>
      <c r="H13" s="15">
        <v>8</v>
      </c>
      <c r="I13" s="23">
        <v>0</v>
      </c>
      <c r="J13" s="26">
        <f t="shared" si="0"/>
        <v>74</v>
      </c>
      <c r="K13" s="13" t="str">
        <f t="shared" si="1"/>
        <v>Khá</v>
      </c>
    </row>
    <row r="14" spans="1:11" ht="15.75">
      <c r="A14" s="13">
        <v>5</v>
      </c>
      <c r="B14" s="16" t="s">
        <v>69</v>
      </c>
      <c r="C14" s="19">
        <v>2113150005</v>
      </c>
      <c r="D14" s="15">
        <v>15</v>
      </c>
      <c r="E14" s="15">
        <v>25</v>
      </c>
      <c r="F14" s="15">
        <v>15</v>
      </c>
      <c r="G14" s="15">
        <v>15</v>
      </c>
      <c r="H14" s="15"/>
      <c r="I14" s="23">
        <v>0</v>
      </c>
      <c r="J14" s="26">
        <f t="shared" si="0"/>
        <v>70</v>
      </c>
      <c r="K14" s="13" t="str">
        <f t="shared" si="1"/>
        <v>Khá</v>
      </c>
    </row>
    <row r="15" spans="1:11" ht="15.75">
      <c r="A15" s="13">
        <v>6</v>
      </c>
      <c r="B15" s="16" t="s">
        <v>70</v>
      </c>
      <c r="C15" s="19">
        <v>2113150006</v>
      </c>
      <c r="D15" s="15">
        <v>15</v>
      </c>
      <c r="E15" s="15">
        <v>25</v>
      </c>
      <c r="F15" s="15">
        <v>18</v>
      </c>
      <c r="G15" s="15">
        <v>15</v>
      </c>
      <c r="H15" s="15">
        <v>8</v>
      </c>
      <c r="I15" s="23">
        <v>0</v>
      </c>
      <c r="J15" s="26">
        <f t="shared" si="0"/>
        <v>81</v>
      </c>
      <c r="K15" s="13" t="str">
        <f t="shared" si="1"/>
        <v>Tốt</v>
      </c>
    </row>
    <row r="16" spans="1:11" ht="15.75">
      <c r="A16" s="13">
        <v>7</v>
      </c>
      <c r="B16" s="16" t="s">
        <v>71</v>
      </c>
      <c r="C16" s="19">
        <v>2113150007</v>
      </c>
      <c r="D16" s="15">
        <v>15</v>
      </c>
      <c r="E16" s="15">
        <v>25</v>
      </c>
      <c r="F16" s="15">
        <v>14</v>
      </c>
      <c r="G16" s="15">
        <v>17</v>
      </c>
      <c r="H16" s="15"/>
      <c r="I16" s="23">
        <v>0</v>
      </c>
      <c r="J16" s="26">
        <f t="shared" si="0"/>
        <v>71</v>
      </c>
      <c r="K16" s="13" t="str">
        <f t="shared" si="1"/>
        <v>Khá</v>
      </c>
    </row>
    <row r="17" spans="1:11" ht="15.75">
      <c r="A17" s="13">
        <v>8</v>
      </c>
      <c r="B17" s="16" t="s">
        <v>72</v>
      </c>
      <c r="C17" s="19">
        <v>2113150008</v>
      </c>
      <c r="D17" s="15">
        <v>18</v>
      </c>
      <c r="E17" s="15">
        <v>25</v>
      </c>
      <c r="F17" s="15">
        <v>14</v>
      </c>
      <c r="G17" s="15">
        <v>15</v>
      </c>
      <c r="H17" s="15">
        <v>8</v>
      </c>
      <c r="I17" s="23">
        <v>0</v>
      </c>
      <c r="J17" s="26">
        <f t="shared" si="0"/>
        <v>80</v>
      </c>
      <c r="K17" s="13" t="str">
        <f t="shared" si="1"/>
        <v>Tốt</v>
      </c>
    </row>
    <row r="18" spans="1:11" ht="15.75">
      <c r="A18" s="13">
        <v>9</v>
      </c>
      <c r="B18" s="16" t="s">
        <v>73</v>
      </c>
      <c r="C18" s="19">
        <v>2113150009</v>
      </c>
      <c r="D18" s="15">
        <v>15</v>
      </c>
      <c r="E18" s="15">
        <v>25</v>
      </c>
      <c r="F18" s="15">
        <v>20</v>
      </c>
      <c r="G18" s="15">
        <v>15</v>
      </c>
      <c r="H18" s="15"/>
      <c r="I18" s="23">
        <v>0</v>
      </c>
      <c r="J18" s="26">
        <f t="shared" si="0"/>
        <v>75</v>
      </c>
      <c r="K18" s="13" t="str">
        <f t="shared" si="1"/>
        <v>Khá</v>
      </c>
    </row>
    <row r="19" spans="1:11" ht="15.75">
      <c r="A19" s="13">
        <v>10</v>
      </c>
      <c r="B19" s="16" t="s">
        <v>74</v>
      </c>
      <c r="C19" s="19">
        <v>2113150011</v>
      </c>
      <c r="D19" s="15">
        <v>15</v>
      </c>
      <c r="E19" s="15">
        <v>25</v>
      </c>
      <c r="F19" s="15">
        <v>15</v>
      </c>
      <c r="G19" s="15">
        <v>15</v>
      </c>
      <c r="H19" s="15"/>
      <c r="I19" s="23">
        <v>0</v>
      </c>
      <c r="J19" s="26">
        <f t="shared" si="0"/>
        <v>70</v>
      </c>
      <c r="K19" s="13" t="str">
        <f t="shared" si="1"/>
        <v>Khá</v>
      </c>
    </row>
    <row r="20" spans="1:11" ht="15.75">
      <c r="A20" s="13">
        <v>11</v>
      </c>
      <c r="B20" s="16" t="s">
        <v>75</v>
      </c>
      <c r="C20" s="19">
        <v>2113150012</v>
      </c>
      <c r="D20" s="15">
        <v>13</v>
      </c>
      <c r="E20" s="15">
        <v>25</v>
      </c>
      <c r="F20" s="15">
        <v>12</v>
      </c>
      <c r="G20" s="15">
        <v>15</v>
      </c>
      <c r="H20" s="15">
        <v>8</v>
      </c>
      <c r="I20" s="23">
        <v>0</v>
      </c>
      <c r="J20" s="26">
        <f t="shared" si="0"/>
        <v>73</v>
      </c>
      <c r="K20" s="13" t="str">
        <f t="shared" si="1"/>
        <v>Khá</v>
      </c>
    </row>
    <row r="21" spans="1:11" ht="15.75">
      <c r="A21" s="13">
        <v>12</v>
      </c>
      <c r="B21" s="16" t="s">
        <v>76</v>
      </c>
      <c r="C21" s="19">
        <v>2113150014</v>
      </c>
      <c r="D21" s="15">
        <v>15</v>
      </c>
      <c r="E21" s="15">
        <v>25</v>
      </c>
      <c r="F21" s="15">
        <v>17</v>
      </c>
      <c r="G21" s="15">
        <v>15</v>
      </c>
      <c r="H21" s="15">
        <v>8</v>
      </c>
      <c r="I21" s="23">
        <v>0</v>
      </c>
      <c r="J21" s="26">
        <f t="shared" si="0"/>
        <v>80</v>
      </c>
      <c r="K21" s="13" t="str">
        <f t="shared" si="1"/>
        <v>Tốt</v>
      </c>
    </row>
    <row r="22" spans="1:11" ht="15.75">
      <c r="A22" s="13">
        <v>13</v>
      </c>
      <c r="B22" s="16" t="s">
        <v>77</v>
      </c>
      <c r="C22" s="19">
        <v>2113150015</v>
      </c>
      <c r="D22" s="15">
        <v>15</v>
      </c>
      <c r="E22" s="15">
        <v>25</v>
      </c>
      <c r="F22" s="15">
        <v>20</v>
      </c>
      <c r="G22" s="15">
        <v>15</v>
      </c>
      <c r="H22" s="15">
        <v>8</v>
      </c>
      <c r="I22" s="23">
        <v>0</v>
      </c>
      <c r="J22" s="26">
        <f t="shared" si="0"/>
        <v>83</v>
      </c>
      <c r="K22" s="13" t="str">
        <f t="shared" si="1"/>
        <v>Tốt</v>
      </c>
    </row>
    <row r="23" spans="1:11" ht="15.75">
      <c r="A23" s="13">
        <v>14</v>
      </c>
      <c r="B23" s="16" t="s">
        <v>78</v>
      </c>
      <c r="C23" s="19">
        <v>2113150017</v>
      </c>
      <c r="D23" s="15">
        <v>13</v>
      </c>
      <c r="E23" s="15">
        <v>25</v>
      </c>
      <c r="F23" s="15">
        <v>18</v>
      </c>
      <c r="G23" s="15">
        <v>15</v>
      </c>
      <c r="H23" s="15">
        <v>8</v>
      </c>
      <c r="I23" s="23">
        <v>0</v>
      </c>
      <c r="J23" s="26">
        <f t="shared" si="0"/>
        <v>79</v>
      </c>
      <c r="K23" s="13" t="str">
        <f t="shared" si="1"/>
        <v>Khá</v>
      </c>
    </row>
    <row r="24" spans="1:11" ht="15.75">
      <c r="A24" s="13">
        <v>15</v>
      </c>
      <c r="B24" s="16" t="s">
        <v>79</v>
      </c>
      <c r="C24" s="19">
        <v>2113150018</v>
      </c>
      <c r="D24" s="15">
        <v>15</v>
      </c>
      <c r="E24" s="15">
        <v>25</v>
      </c>
      <c r="F24" s="15">
        <v>20</v>
      </c>
      <c r="G24" s="15">
        <v>15</v>
      </c>
      <c r="H24" s="15">
        <v>10</v>
      </c>
      <c r="I24" s="23">
        <v>0</v>
      </c>
      <c r="J24" s="26">
        <f t="shared" si="0"/>
        <v>85</v>
      </c>
      <c r="K24" s="13" t="str">
        <f t="shared" si="1"/>
        <v>Tốt</v>
      </c>
    </row>
    <row r="25" spans="1:11" ht="15.75">
      <c r="A25" s="13">
        <v>16</v>
      </c>
      <c r="B25" s="16" t="s">
        <v>80</v>
      </c>
      <c r="C25" s="19">
        <v>2113150019</v>
      </c>
      <c r="D25" s="15">
        <v>15</v>
      </c>
      <c r="E25" s="15">
        <v>25</v>
      </c>
      <c r="F25" s="15">
        <v>16</v>
      </c>
      <c r="G25" s="15">
        <v>15</v>
      </c>
      <c r="H25" s="15">
        <v>8</v>
      </c>
      <c r="I25" s="23">
        <v>0</v>
      </c>
      <c r="J25" s="26">
        <f t="shared" si="0"/>
        <v>79</v>
      </c>
      <c r="K25" s="13" t="str">
        <f t="shared" si="1"/>
        <v>Khá</v>
      </c>
    </row>
    <row r="26" spans="1:11" ht="15.75">
      <c r="A26" s="13">
        <v>17</v>
      </c>
      <c r="B26" s="16" t="s">
        <v>81</v>
      </c>
      <c r="C26" s="19">
        <v>2113150020</v>
      </c>
      <c r="D26" s="15">
        <v>15</v>
      </c>
      <c r="E26" s="15">
        <v>25</v>
      </c>
      <c r="F26" s="15">
        <v>16</v>
      </c>
      <c r="G26" s="15">
        <v>15</v>
      </c>
      <c r="H26" s="15">
        <v>8</v>
      </c>
      <c r="I26" s="23">
        <v>0</v>
      </c>
      <c r="J26" s="26">
        <f>SUM(D26:I26)</f>
        <v>79</v>
      </c>
      <c r="K26" s="13" t="str">
        <f t="shared" si="1"/>
        <v>Khá</v>
      </c>
    </row>
    <row r="27" spans="1:11" ht="15.75">
      <c r="A27" s="13">
        <v>18</v>
      </c>
      <c r="B27" s="16" t="s">
        <v>82</v>
      </c>
      <c r="C27" s="19">
        <v>2113150021</v>
      </c>
      <c r="D27" s="15">
        <v>15</v>
      </c>
      <c r="E27" s="15">
        <v>25</v>
      </c>
      <c r="F27" s="15">
        <v>20</v>
      </c>
      <c r="G27" s="15">
        <v>15</v>
      </c>
      <c r="H27" s="15">
        <v>10</v>
      </c>
      <c r="I27" s="23">
        <v>0</v>
      </c>
      <c r="J27" s="26">
        <f>SUM(D27:I27)</f>
        <v>85</v>
      </c>
      <c r="K27" s="13" t="str">
        <f t="shared" si="1"/>
        <v>Tốt</v>
      </c>
    </row>
    <row r="28" spans="1:11" ht="15.75">
      <c r="A28" s="13">
        <v>19</v>
      </c>
      <c r="B28" s="16" t="s">
        <v>83</v>
      </c>
      <c r="C28" s="19">
        <v>2113150022</v>
      </c>
      <c r="D28" s="15">
        <v>15</v>
      </c>
      <c r="E28" s="15">
        <v>25</v>
      </c>
      <c r="F28" s="15">
        <v>16</v>
      </c>
      <c r="G28" s="15">
        <v>15</v>
      </c>
      <c r="H28" s="15">
        <v>8</v>
      </c>
      <c r="I28" s="23">
        <v>0</v>
      </c>
      <c r="J28" s="26">
        <f>SUM(D28:I28)</f>
        <v>79</v>
      </c>
      <c r="K28" s="13" t="str">
        <f t="shared" si="1"/>
        <v>Khá</v>
      </c>
    </row>
    <row r="29" spans="1:11" ht="15.75">
      <c r="A29" s="13">
        <v>20</v>
      </c>
      <c r="B29" s="16" t="s">
        <v>84</v>
      </c>
      <c r="C29" s="19">
        <v>2111150220</v>
      </c>
      <c r="D29" s="15">
        <v>15</v>
      </c>
      <c r="E29" s="15">
        <v>25</v>
      </c>
      <c r="F29" s="15">
        <v>20</v>
      </c>
      <c r="G29" s="15">
        <v>15</v>
      </c>
      <c r="H29" s="15">
        <v>10</v>
      </c>
      <c r="I29" s="23">
        <v>0</v>
      </c>
      <c r="J29" s="26">
        <f>SUM(D29:I29)</f>
        <v>85</v>
      </c>
      <c r="K29" s="13" t="str">
        <f t="shared" si="1"/>
        <v>Tốt</v>
      </c>
    </row>
    <row r="30" spans="1:11" ht="15.75">
      <c r="A30" s="1"/>
      <c r="B30" s="8"/>
      <c r="C30" s="1"/>
      <c r="D30" s="1"/>
      <c r="E30" s="1"/>
      <c r="F30" s="1"/>
      <c r="G30" s="1"/>
      <c r="H30" s="1"/>
      <c r="I30" s="8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9" ht="15.75">
      <c r="B32" s="24" t="s">
        <v>63</v>
      </c>
      <c r="I32" s="25" t="s">
        <v>64</v>
      </c>
    </row>
  </sheetData>
  <sheetProtection/>
  <mergeCells count="12">
    <mergeCell ref="C7:C8"/>
    <mergeCell ref="D7:H7"/>
    <mergeCell ref="I7:I8"/>
    <mergeCell ref="J7:J8"/>
    <mergeCell ref="K7:K8"/>
    <mergeCell ref="A1:C1"/>
    <mergeCell ref="F1:K1"/>
    <mergeCell ref="F2:K2"/>
    <mergeCell ref="A4:K4"/>
    <mergeCell ref="A5:K5"/>
    <mergeCell ref="A7:A8"/>
    <mergeCell ref="B7:B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WinXP</cp:lastModifiedBy>
  <cp:lastPrinted>2015-11-09T02:40:12Z</cp:lastPrinted>
  <dcterms:created xsi:type="dcterms:W3CDTF">2008-09-16T06:49:04Z</dcterms:created>
  <dcterms:modified xsi:type="dcterms:W3CDTF">2015-11-09T06:55:47Z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